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Precision Point website\linear periodization\"/>
    </mc:Choice>
  </mc:AlternateContent>
  <bookViews>
    <workbookView xWindow="0" yWindow="0" windowWidth="17952" windowHeight="832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H29" i="1"/>
  <c r="H28" i="1"/>
  <c r="H26" i="1"/>
  <c r="H25" i="1"/>
  <c r="H24" i="1"/>
  <c r="H22" i="1"/>
  <c r="H21" i="1"/>
  <c r="H20" i="1"/>
  <c r="H18" i="1"/>
  <c r="H17" i="1"/>
  <c r="H16" i="1"/>
  <c r="H14" i="1"/>
  <c r="H13" i="1"/>
  <c r="H12" i="1"/>
  <c r="G29" i="1"/>
  <c r="G28" i="1"/>
  <c r="G26" i="1"/>
  <c r="G25" i="1"/>
  <c r="G24" i="1"/>
  <c r="G22" i="1"/>
  <c r="G21" i="1"/>
  <c r="G20" i="1"/>
  <c r="G18" i="1"/>
  <c r="G17" i="1"/>
  <c r="G16" i="1"/>
  <c r="G14" i="1"/>
  <c r="G13" i="1"/>
  <c r="G12" i="1"/>
  <c r="F29" i="1"/>
  <c r="F28" i="1"/>
  <c r="F26" i="1"/>
  <c r="F25" i="1"/>
  <c r="F24" i="1"/>
  <c r="F22" i="1"/>
  <c r="F21" i="1"/>
  <c r="F20" i="1"/>
  <c r="F18" i="1"/>
  <c r="F17" i="1"/>
  <c r="F16" i="1"/>
  <c r="F14" i="1"/>
  <c r="F13" i="1"/>
</calcChain>
</file>

<file path=xl/sharedStrings.xml><?xml version="1.0" encoding="utf-8"?>
<sst xmlns="http://schemas.openxmlformats.org/spreadsheetml/2006/main" count="68" uniqueCount="43">
  <si>
    <t>Week 1</t>
  </si>
  <si>
    <t>3 sets</t>
  </si>
  <si>
    <t>10 reps</t>
  </si>
  <si>
    <t>67-68%</t>
  </si>
  <si>
    <t>Week 2</t>
  </si>
  <si>
    <t>Week 3*</t>
  </si>
  <si>
    <t>2 sets</t>
  </si>
  <si>
    <t>72%-73%</t>
  </si>
  <si>
    <t xml:space="preserve"> </t>
  </si>
  <si>
    <t>Follow the guidelines for evaluating your progress after week 3</t>
  </si>
  <si>
    <t>Week 4</t>
  </si>
  <si>
    <t>8 reps</t>
  </si>
  <si>
    <t>Week 5</t>
  </si>
  <si>
    <t>Week 6*</t>
  </si>
  <si>
    <t>Follow the guidelines for evaluating your progress after week 6</t>
  </si>
  <si>
    <t>Week 7</t>
  </si>
  <si>
    <t>5 reps</t>
  </si>
  <si>
    <t>Week 8</t>
  </si>
  <si>
    <t>Week 9*</t>
  </si>
  <si>
    <t>Follow the guidelines for evaluating your progress after week 9</t>
  </si>
  <si>
    <t>Week 10</t>
  </si>
  <si>
    <t>3 reps</t>
  </si>
  <si>
    <t>Week 11</t>
  </si>
  <si>
    <t>Week 12*</t>
  </si>
  <si>
    <t>Follow the guidelines for evaluating your progress after week 12</t>
  </si>
  <si>
    <t>Week 13</t>
  </si>
  <si>
    <t>1 rep</t>
  </si>
  <si>
    <t>Week 14</t>
  </si>
  <si>
    <t>1 Set</t>
  </si>
  <si>
    <t>Go for a record max</t>
  </si>
  <si>
    <t>Squat</t>
  </si>
  <si>
    <t>Deadlift</t>
  </si>
  <si>
    <t>Bch Press</t>
  </si>
  <si>
    <t xml:space="preserve">Week </t>
  </si>
  <si>
    <t>Sets</t>
  </si>
  <si>
    <t>Reps</t>
  </si>
  <si>
    <t xml:space="preserve">% </t>
  </si>
  <si>
    <t>2 reps</t>
  </si>
  <si>
    <t xml:space="preserve">Enter your single rep max's for </t>
  </si>
  <si>
    <t>each lift in the boxes provided</t>
  </si>
  <si>
    <t>enter max</t>
  </si>
  <si>
    <t>14 Week Linear Loading Program</t>
  </si>
  <si>
    <t>Percentages Will be Calculated When you Enter Your Max for each lift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</si>
</sst>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top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tabSelected="1" workbookViewId="0">
      <selection activeCell="E9" sqref="E9"/>
    </sheetView>
  </sheetViews>
  <sheetFormatPr defaultRowHeight="14.4" x14ac:dyDescent="0.3"/>
  <sheetData>
    <row r="1" spans="2:9" ht="23.4" x14ac:dyDescent="0.45">
      <c r="B1" s="31"/>
      <c r="C1" s="31"/>
      <c r="D1" s="30" t="s">
        <v>41</v>
      </c>
      <c r="E1" s="30"/>
      <c r="F1" s="30"/>
      <c r="G1" s="7"/>
      <c r="H1" s="7"/>
      <c r="I1" s="7"/>
    </row>
    <row r="2" spans="2:9" ht="18" x14ac:dyDescent="0.35">
      <c r="B2" s="29" t="s">
        <v>42</v>
      </c>
      <c r="C2" s="29"/>
      <c r="D2" s="29"/>
      <c r="E2" s="29"/>
      <c r="F2" s="29"/>
      <c r="G2" s="29"/>
      <c r="H2" s="29"/>
    </row>
    <row r="6" spans="2:9" ht="15" thickBot="1" x14ac:dyDescent="0.35">
      <c r="B6" t="s">
        <v>38</v>
      </c>
      <c r="F6" s="7" t="s">
        <v>32</v>
      </c>
      <c r="G6" s="7" t="s">
        <v>30</v>
      </c>
      <c r="H6" s="7" t="s">
        <v>31</v>
      </c>
    </row>
    <row r="7" spans="2:9" ht="15" thickBot="1" x14ac:dyDescent="0.35">
      <c r="B7" t="s">
        <v>39</v>
      </c>
      <c r="F7" s="8" t="s">
        <v>40</v>
      </c>
      <c r="G7" s="7" t="s">
        <v>40</v>
      </c>
      <c r="H7" s="7" t="s">
        <v>40</v>
      </c>
    </row>
    <row r="10" spans="2:9" ht="15" thickBot="1" x14ac:dyDescent="0.35">
      <c r="F10" t="s">
        <v>8</v>
      </c>
    </row>
    <row r="11" spans="2:9" ht="15" thickBot="1" x14ac:dyDescent="0.35">
      <c r="B11" s="8" t="s">
        <v>33</v>
      </c>
      <c r="C11" s="8" t="s">
        <v>34</v>
      </c>
      <c r="D11" s="8" t="s">
        <v>35</v>
      </c>
      <c r="E11" s="32" t="s">
        <v>36</v>
      </c>
      <c r="F11" s="9" t="s">
        <v>32</v>
      </c>
      <c r="G11" s="9" t="s">
        <v>30</v>
      </c>
      <c r="H11" s="9" t="s">
        <v>31</v>
      </c>
    </row>
    <row r="12" spans="2:9" ht="15" thickBot="1" x14ac:dyDescent="0.35">
      <c r="B12" s="1" t="s">
        <v>0</v>
      </c>
      <c r="C12" s="2" t="s">
        <v>1</v>
      </c>
      <c r="D12" s="2" t="s">
        <v>2</v>
      </c>
      <c r="E12" s="10" t="s">
        <v>3</v>
      </c>
      <c r="F12" s="17" t="e">
        <f>CEILING(0.675*F7,5)</f>
        <v>#VALUE!</v>
      </c>
      <c r="G12" s="18" t="e">
        <f>CEILING(0.675*G7,5)</f>
        <v>#VALUE!</v>
      </c>
      <c r="H12" s="19" t="e">
        <f>CEILING(0.675*H7,5)</f>
        <v>#VALUE!</v>
      </c>
    </row>
    <row r="13" spans="2:9" ht="15.6" thickTop="1" thickBot="1" x14ac:dyDescent="0.35">
      <c r="B13" s="1" t="s">
        <v>4</v>
      </c>
      <c r="C13" s="2" t="s">
        <v>1</v>
      </c>
      <c r="D13" s="2" t="s">
        <v>2</v>
      </c>
      <c r="E13" s="11">
        <v>0.7</v>
      </c>
      <c r="F13" s="20" t="e">
        <f>CEILING(0.7*F7,5)</f>
        <v>#VALUE!</v>
      </c>
      <c r="G13" s="21" t="e">
        <f>CEILING(0.7*G7,5)</f>
        <v>#VALUE!</v>
      </c>
      <c r="H13" s="22" t="e">
        <f>CEILING(0.7*H7,5)</f>
        <v>#VALUE!</v>
      </c>
    </row>
    <row r="14" spans="2:9" ht="15.6" thickTop="1" thickBot="1" x14ac:dyDescent="0.35">
      <c r="B14" s="3" t="s">
        <v>5</v>
      </c>
      <c r="C14" s="4" t="s">
        <v>6</v>
      </c>
      <c r="D14" s="4" t="s">
        <v>2</v>
      </c>
      <c r="E14" s="12" t="s">
        <v>7</v>
      </c>
      <c r="F14" s="20" t="e">
        <f>CEILING(0.725*F7,5)</f>
        <v>#VALUE!</v>
      </c>
      <c r="G14" s="21" t="e">
        <f>CEILING(0.725*G7,5)</f>
        <v>#VALUE!</v>
      </c>
      <c r="H14" s="22" t="e">
        <f>CEILING(0.725*H7,5)</f>
        <v>#VALUE!</v>
      </c>
    </row>
    <row r="15" spans="2:9" ht="28.8" customHeight="1" thickTop="1" thickBot="1" x14ac:dyDescent="0.35">
      <c r="B15" s="27" t="s">
        <v>9</v>
      </c>
      <c r="C15" s="28"/>
      <c r="D15" s="28"/>
      <c r="E15" s="28"/>
      <c r="F15" s="20"/>
      <c r="G15" s="21"/>
      <c r="H15" s="22"/>
    </row>
    <row r="16" spans="2:9" ht="15.6" thickTop="1" thickBot="1" x14ac:dyDescent="0.35">
      <c r="B16" s="1" t="s">
        <v>10</v>
      </c>
      <c r="C16" s="2" t="s">
        <v>1</v>
      </c>
      <c r="D16" s="2" t="s">
        <v>11</v>
      </c>
      <c r="E16" s="11">
        <v>0.75</v>
      </c>
      <c r="F16" s="20" t="e">
        <f>CEILING(0.75*F7,5)</f>
        <v>#VALUE!</v>
      </c>
      <c r="G16" s="21" t="e">
        <f>CEILING(0.75*G7,5)</f>
        <v>#VALUE!</v>
      </c>
      <c r="H16" s="22" t="e">
        <f>CEILING(0.75*H7,5)</f>
        <v>#VALUE!</v>
      </c>
    </row>
    <row r="17" spans="2:8" ht="15.6" thickTop="1" thickBot="1" x14ac:dyDescent="0.35">
      <c r="B17" s="1" t="s">
        <v>12</v>
      </c>
      <c r="C17" s="2" t="s">
        <v>1</v>
      </c>
      <c r="D17" s="2" t="s">
        <v>11</v>
      </c>
      <c r="E17" s="13">
        <v>0.77500000000000002</v>
      </c>
      <c r="F17" s="20" t="e">
        <f>CEILING(0.775*F7,5)</f>
        <v>#VALUE!</v>
      </c>
      <c r="G17" s="21" t="e">
        <f>CEILING(0.775*G7,5)</f>
        <v>#VALUE!</v>
      </c>
      <c r="H17" s="22" t="e">
        <f>CEILING(0.775*H7,5)</f>
        <v>#VALUE!</v>
      </c>
    </row>
    <row r="18" spans="2:8" ht="15.6" thickTop="1" thickBot="1" x14ac:dyDescent="0.35">
      <c r="B18" s="3" t="s">
        <v>13</v>
      </c>
      <c r="C18" s="4" t="s">
        <v>6</v>
      </c>
      <c r="D18" s="4" t="s">
        <v>11</v>
      </c>
      <c r="E18" s="14">
        <v>0.8</v>
      </c>
      <c r="F18" s="20" t="e">
        <f>CEILING(0.8*F7,5)</f>
        <v>#VALUE!</v>
      </c>
      <c r="G18" s="21" t="e">
        <f>CEILING(0.8*G7,5)</f>
        <v>#VALUE!</v>
      </c>
      <c r="H18" s="22" t="e">
        <f>CEILING(0.8*H7,5)</f>
        <v>#VALUE!</v>
      </c>
    </row>
    <row r="19" spans="2:8" ht="28.8" customHeight="1" thickTop="1" thickBot="1" x14ac:dyDescent="0.35">
      <c r="B19" s="27" t="s">
        <v>14</v>
      </c>
      <c r="C19" s="28"/>
      <c r="D19" s="28"/>
      <c r="E19" s="28"/>
      <c r="F19" s="20"/>
      <c r="G19" s="21"/>
      <c r="H19" s="22"/>
    </row>
    <row r="20" spans="2:8" ht="15.6" thickTop="1" thickBot="1" x14ac:dyDescent="0.35">
      <c r="B20" s="1" t="s">
        <v>15</v>
      </c>
      <c r="C20" s="2" t="s">
        <v>1</v>
      </c>
      <c r="D20" s="2" t="s">
        <v>16</v>
      </c>
      <c r="E20" s="13">
        <v>0.82499999999999996</v>
      </c>
      <c r="F20" s="20" t="e">
        <f>CEILING(0.825*F7,5)</f>
        <v>#VALUE!</v>
      </c>
      <c r="G20" s="21" t="e">
        <f>CEILING(0.825*G7,5)</f>
        <v>#VALUE!</v>
      </c>
      <c r="H20" s="22" t="e">
        <f>CEILING(0.825*H7,5)</f>
        <v>#VALUE!</v>
      </c>
    </row>
    <row r="21" spans="2:8" ht="15.6" thickTop="1" thickBot="1" x14ac:dyDescent="0.35">
      <c r="B21" s="1" t="s">
        <v>17</v>
      </c>
      <c r="C21" s="2" t="s">
        <v>1</v>
      </c>
      <c r="D21" s="2" t="s">
        <v>16</v>
      </c>
      <c r="E21" s="11">
        <v>0.85</v>
      </c>
      <c r="F21" s="20" t="e">
        <f>CEILING(0.85*F7,5)</f>
        <v>#VALUE!</v>
      </c>
      <c r="G21" s="21" t="e">
        <f>CEILING(0.85*G7,5)</f>
        <v>#VALUE!</v>
      </c>
      <c r="H21" s="22" t="e">
        <f>CEILING(0.85*H7,5)</f>
        <v>#VALUE!</v>
      </c>
    </row>
    <row r="22" spans="2:8" ht="15.6" thickTop="1" thickBot="1" x14ac:dyDescent="0.35">
      <c r="B22" s="3" t="s">
        <v>18</v>
      </c>
      <c r="C22" s="4" t="s">
        <v>6</v>
      </c>
      <c r="D22" s="4" t="s">
        <v>16</v>
      </c>
      <c r="E22" s="15">
        <v>0.875</v>
      </c>
      <c r="F22" s="20" t="e">
        <f>CEILING(0.875*F7,5)</f>
        <v>#VALUE!</v>
      </c>
      <c r="G22" s="21" t="e">
        <f>CEILING(0.875*G7,5)</f>
        <v>#VALUE!</v>
      </c>
      <c r="H22" s="22" t="e">
        <f>+CEILING(0.875*H7,5)</f>
        <v>#VALUE!</v>
      </c>
    </row>
    <row r="23" spans="2:8" ht="28.8" customHeight="1" thickTop="1" thickBot="1" x14ac:dyDescent="0.35">
      <c r="B23" s="27" t="s">
        <v>19</v>
      </c>
      <c r="C23" s="28"/>
      <c r="D23" s="28"/>
      <c r="E23" s="28"/>
      <c r="F23" s="20" t="s">
        <v>8</v>
      </c>
      <c r="G23" s="21"/>
      <c r="H23" s="22"/>
    </row>
    <row r="24" spans="2:8" ht="15.6" thickTop="1" thickBot="1" x14ac:dyDescent="0.35">
      <c r="B24" s="1" t="s">
        <v>20</v>
      </c>
      <c r="C24" s="2" t="s">
        <v>1</v>
      </c>
      <c r="D24" s="2" t="s">
        <v>21</v>
      </c>
      <c r="E24" s="11">
        <v>0.9</v>
      </c>
      <c r="F24" s="20" t="e">
        <f>CEILING(0.9*F7,5)</f>
        <v>#VALUE!</v>
      </c>
      <c r="G24" s="21" t="e">
        <f>CEILING(0.9*G7,5)</f>
        <v>#VALUE!</v>
      </c>
      <c r="H24" s="22" t="e">
        <f>+CEILING(0.9*H7,5)</f>
        <v>#VALUE!</v>
      </c>
    </row>
    <row r="25" spans="2:8" ht="15" customHeight="1" thickTop="1" thickBot="1" x14ac:dyDescent="0.35">
      <c r="B25" s="1" t="s">
        <v>22</v>
      </c>
      <c r="C25" s="2" t="s">
        <v>1</v>
      </c>
      <c r="D25" s="2" t="s">
        <v>21</v>
      </c>
      <c r="E25" s="13">
        <v>0.92500000000000004</v>
      </c>
      <c r="F25" s="20" t="e">
        <f>CEILING(0.925*F7,5)</f>
        <v>#VALUE!</v>
      </c>
      <c r="G25" s="21" t="e">
        <f>CEILING(0.925*G7,5)</f>
        <v>#VALUE!</v>
      </c>
      <c r="H25" s="22" t="e">
        <f>CEILING(0.925*H7,5)</f>
        <v>#VALUE!</v>
      </c>
    </row>
    <row r="26" spans="2:8" ht="15" customHeight="1" thickTop="1" thickBot="1" x14ac:dyDescent="0.35">
      <c r="B26" s="6" t="s">
        <v>23</v>
      </c>
      <c r="C26" s="5" t="s">
        <v>6</v>
      </c>
      <c r="D26" s="5" t="s">
        <v>37</v>
      </c>
      <c r="E26" s="16">
        <v>0.95</v>
      </c>
      <c r="F26" s="23" t="e">
        <f>CEILING(0.95*F7,5)</f>
        <v>#VALUE!</v>
      </c>
      <c r="G26" s="21" t="e">
        <f>+CEILING(0.95*G7,5)</f>
        <v>#VALUE!</v>
      </c>
      <c r="H26" s="22" t="e">
        <f>CEILING(0.95*H7,5)</f>
        <v>#VALUE!</v>
      </c>
    </row>
    <row r="27" spans="2:8" ht="28.8" customHeight="1" thickTop="1" thickBot="1" x14ac:dyDescent="0.35">
      <c r="B27" s="27" t="s">
        <v>24</v>
      </c>
      <c r="C27" s="28"/>
      <c r="D27" s="28"/>
      <c r="E27" s="28"/>
      <c r="F27" s="20"/>
      <c r="G27" s="21"/>
      <c r="H27" s="22"/>
    </row>
    <row r="28" spans="2:8" ht="15.6" thickTop="1" thickBot="1" x14ac:dyDescent="0.35">
      <c r="B28" s="1" t="s">
        <v>25</v>
      </c>
      <c r="C28" s="2" t="s">
        <v>6</v>
      </c>
      <c r="D28" s="2" t="s">
        <v>26</v>
      </c>
      <c r="E28" s="13">
        <v>0.97499999999999998</v>
      </c>
      <c r="F28" s="20" t="e">
        <f>CEILING(0.975*F7,5)</f>
        <v>#VALUE!</v>
      </c>
      <c r="G28" s="21" t="e">
        <f>CEILING(0.975*G7,5)</f>
        <v>#VALUE!</v>
      </c>
      <c r="H28" s="22" t="e">
        <f>CEILING(0.975*H7,5)</f>
        <v>#VALUE!</v>
      </c>
    </row>
    <row r="29" spans="2:8" ht="44.4" thickTop="1" thickBot="1" x14ac:dyDescent="0.35">
      <c r="B29" s="3" t="s">
        <v>27</v>
      </c>
      <c r="C29" s="4" t="s">
        <v>28</v>
      </c>
      <c r="D29" s="4" t="s">
        <v>26</v>
      </c>
      <c r="E29" s="12" t="s">
        <v>29</v>
      </c>
      <c r="F29" s="24" t="e">
        <f>CEILING(1.025*F7,5)</f>
        <v>#VALUE!</v>
      </c>
      <c r="G29" s="25" t="e">
        <f>CEILING(1.01*G7,5)</f>
        <v>#VALUE!</v>
      </c>
      <c r="H29" s="26" t="e">
        <f>CEILING(1.01*H7,5)</f>
        <v>#VALUE!</v>
      </c>
    </row>
    <row r="30" spans="2:8" ht="15" thickTop="1" x14ac:dyDescent="0.3"/>
  </sheetData>
  <mergeCells count="4">
    <mergeCell ref="B15:E15"/>
    <mergeCell ref="B19:E19"/>
    <mergeCell ref="B23:E23"/>
    <mergeCell ref="B27:E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2017-08-28T23:06:37Z</dcterms:created>
  <dcterms:modified xsi:type="dcterms:W3CDTF">2017-09-04T23:04:14Z</dcterms:modified>
</cp:coreProperties>
</file>